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7" i="1" l="1"/>
  <c r="G87" i="1"/>
  <c r="H87" i="1"/>
  <c r="I87" i="1"/>
  <c r="J87" i="1"/>
  <c r="K87" i="1"/>
  <c r="L87" i="1"/>
  <c r="F50" i="1"/>
  <c r="G50" i="1"/>
  <c r="H50" i="1"/>
  <c r="I50" i="1"/>
  <c r="J50" i="1"/>
  <c r="K50" i="1"/>
  <c r="L50" i="1"/>
  <c r="L190" i="1"/>
  <c r="L180" i="1"/>
  <c r="L171" i="1"/>
  <c r="L161" i="1"/>
  <c r="L152" i="1"/>
  <c r="L142" i="1"/>
  <c r="L134" i="1"/>
  <c r="L124" i="1"/>
  <c r="L116" i="1"/>
  <c r="L106" i="1"/>
  <c r="L97" i="1"/>
  <c r="L78" i="1"/>
  <c r="L68" i="1"/>
  <c r="L60" i="1"/>
  <c r="L41" i="1"/>
  <c r="L31" i="1"/>
  <c r="L23" i="1"/>
  <c r="L13" i="1"/>
  <c r="A107" i="1"/>
  <c r="B191" i="1"/>
  <c r="A191" i="1"/>
  <c r="J190" i="1"/>
  <c r="I190" i="1"/>
  <c r="H190" i="1"/>
  <c r="G190" i="1"/>
  <c r="F190" i="1"/>
  <c r="B181" i="1"/>
  <c r="A181" i="1"/>
  <c r="J180" i="1"/>
  <c r="I180" i="1"/>
  <c r="H180" i="1"/>
  <c r="G180" i="1"/>
  <c r="F180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5" i="1"/>
  <c r="A135" i="1"/>
  <c r="J134" i="1"/>
  <c r="I134" i="1"/>
  <c r="H134" i="1"/>
  <c r="G134" i="1"/>
  <c r="F134" i="1"/>
  <c r="B125" i="1"/>
  <c r="A125" i="1"/>
  <c r="J124" i="1"/>
  <c r="I124" i="1"/>
  <c r="H124" i="1"/>
  <c r="G124" i="1"/>
  <c r="F124" i="1"/>
  <c r="B117" i="1"/>
  <c r="A117" i="1"/>
  <c r="J116" i="1"/>
  <c r="I116" i="1"/>
  <c r="H116" i="1"/>
  <c r="G116" i="1"/>
  <c r="F116" i="1"/>
  <c r="B107" i="1"/>
  <c r="J106" i="1"/>
  <c r="I106" i="1"/>
  <c r="H106" i="1"/>
  <c r="G106" i="1"/>
  <c r="B98" i="1"/>
  <c r="A98" i="1"/>
  <c r="J97" i="1"/>
  <c r="I97" i="1"/>
  <c r="H97" i="1"/>
  <c r="G97" i="1"/>
  <c r="F97" i="1"/>
  <c r="B88" i="1"/>
  <c r="A88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1" i="1"/>
  <c r="A61" i="1"/>
  <c r="J60" i="1"/>
  <c r="I60" i="1"/>
  <c r="H60" i="1"/>
  <c r="G60" i="1"/>
  <c r="F60" i="1"/>
  <c r="B51" i="1"/>
  <c r="A51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98" i="1" l="1"/>
  <c r="G42" i="1"/>
  <c r="I98" i="1"/>
  <c r="L61" i="1"/>
  <c r="I61" i="1"/>
  <c r="G117" i="1"/>
  <c r="H117" i="1"/>
  <c r="L135" i="1"/>
  <c r="F79" i="1"/>
  <c r="J135" i="1"/>
  <c r="H153" i="1"/>
  <c r="J172" i="1"/>
  <c r="H191" i="1"/>
  <c r="L191" i="1"/>
  <c r="L117" i="1"/>
  <c r="J117" i="1"/>
  <c r="L79" i="1"/>
  <c r="L153" i="1"/>
  <c r="I42" i="1"/>
  <c r="G98" i="1"/>
  <c r="I117" i="1"/>
  <c r="H135" i="1"/>
  <c r="J153" i="1"/>
  <c r="H172" i="1"/>
  <c r="J191" i="1"/>
  <c r="L172" i="1"/>
  <c r="F98" i="1"/>
  <c r="H79" i="1"/>
  <c r="J61" i="1"/>
  <c r="L42" i="1"/>
  <c r="H42" i="1"/>
  <c r="F61" i="1"/>
  <c r="G61" i="1"/>
  <c r="I79" i="1"/>
  <c r="J98" i="1"/>
  <c r="G135" i="1"/>
  <c r="I153" i="1"/>
  <c r="G172" i="1"/>
  <c r="I191" i="1"/>
  <c r="L24" i="1"/>
  <c r="F42" i="1"/>
  <c r="J42" i="1"/>
  <c r="H61" i="1"/>
  <c r="J79" i="1"/>
  <c r="G79" i="1"/>
  <c r="H98" i="1"/>
  <c r="I135" i="1"/>
  <c r="G153" i="1"/>
  <c r="I172" i="1"/>
  <c r="G191" i="1"/>
  <c r="F117" i="1"/>
  <c r="F135" i="1"/>
  <c r="F153" i="1"/>
  <c r="F172" i="1"/>
  <c r="F191" i="1"/>
  <c r="I24" i="1"/>
  <c r="F24" i="1"/>
  <c r="J24" i="1"/>
  <c r="H24" i="1"/>
  <c r="G24" i="1"/>
  <c r="F192" i="1" l="1"/>
  <c r="L192" i="1"/>
  <c r="H192" i="1"/>
  <c r="J192" i="1"/>
  <c r="G192" i="1"/>
  <c r="I192" i="1"/>
</calcChain>
</file>

<file path=xl/sharedStrings.xml><?xml version="1.0" encoding="utf-8"?>
<sst xmlns="http://schemas.openxmlformats.org/spreadsheetml/2006/main" count="232" uniqueCount="65">
  <si>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</si>
  <si>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</si>
  <si>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</si>
  <si>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</si>
  <si>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</si>
  <si>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</si>
  <si>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</si>
  <si>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</si>
  <si>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</si>
  <si>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</si>
  <si>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</si>
  <si>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</si>
  <si>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</si>
  <si>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</si>
  <si>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</si>
  <si>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</si>
  <si>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</si>
  <si>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</si>
  <si>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</si>
  <si>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</si>
  <si>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</si>
  <si>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</si>
  <si>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</si>
  <si>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</si>
  <si>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</si>
  <si>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</si>
  <si>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</si>
  <si>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</si>
  <si>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</si>
  <si>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</si>
  <si>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</si>
  <si>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</si>
  <si>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</si>
  <si>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</si>
  <si>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</si>
  <si>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</si>
  <si>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</si>
  <si>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</si>
  <si>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</si>
  <si>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</si>
  <si>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</si>
  <si>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</si>
  <si>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Какао с молоком</t>
  </si>
  <si>
    <t>кондитерские изделия</t>
  </si>
  <si>
    <t>Тушёная капуста</t>
  </si>
  <si>
    <t>Тушённая капуста</t>
  </si>
  <si>
    <t>яблоко</t>
  </si>
  <si>
    <t>Отварная морковь в нарезке</t>
  </si>
  <si>
    <t>Плов из говядины</t>
  </si>
  <si>
    <t>Отварная свекла в нарезке</t>
  </si>
  <si>
    <t xml:space="preserve">Тефтели из говядины с подливой, с  картофельным пьюре </t>
  </si>
  <si>
    <t>Рыбные котлеты с рисовым гарниром</t>
  </si>
  <si>
    <t>Котлета из куриного филе с гречневым гарниром</t>
  </si>
  <si>
    <t>Биточки мясные говяжьи с отварными макаронами</t>
  </si>
  <si>
    <t>Рыбные котлеты с картофельным пьюре</t>
  </si>
  <si>
    <t>Куриное филе с соусом сметанным, с пшённым гарниром</t>
  </si>
  <si>
    <t>салат</t>
  </si>
  <si>
    <t>Вафли "Хуторок"</t>
  </si>
  <si>
    <t>сладкое</t>
  </si>
  <si>
    <t>Биточки мясные говяжьи с макаронным гарниром</t>
  </si>
  <si>
    <t>МКОУ СОШ №4 им.З.А.Нырова с.п.Н.Куркужин</t>
  </si>
  <si>
    <t>Куриное мясо в сметанном соусе с пшённым гарниром</t>
  </si>
  <si>
    <t>Нахушева З.А.</t>
  </si>
  <si>
    <t>Куриные котлеты с гречневым гарниром</t>
  </si>
  <si>
    <t>Свекла отварная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</si>
</sst>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3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right"/>
      <protection locked="0"/>
    </xf>
    <xf numFmtId="1" fontId="12" fillId="2" borderId="2" xfId="0" applyNumberFormat="1" applyFont="1" applyFill="1" applyBorder="1" applyProtection="1">
      <protection locked="0"/>
    </xf>
    <xf numFmtId="0" fontId="12" fillId="2" borderId="2" xfId="0" applyFont="1" applyFill="1" applyBorder="1" applyProtection="1">
      <protection locked="0"/>
    </xf>
    <xf numFmtId="2" fontId="12" fillId="2" borderId="2" xfId="0" applyNumberFormat="1" applyFont="1" applyFill="1" applyBorder="1" applyProtection="1">
      <protection locked="0"/>
    </xf>
    <xf numFmtId="0" fontId="12" fillId="2" borderId="2" xfId="0" applyFont="1" applyFill="1" applyBorder="1"/>
    <xf numFmtId="0" fontId="11" fillId="2" borderId="2" xfId="0" applyFont="1" applyFill="1" applyBorder="1"/>
    <xf numFmtId="0" fontId="14" fillId="2" borderId="2" xfId="0" applyFont="1" applyFill="1" applyBorder="1"/>
    <xf numFmtId="0" fontId="14" fillId="2" borderId="2" xfId="0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12" fillId="2" borderId="2" xfId="0" applyFont="1" applyFill="1" applyBorder="1" applyAlignment="1" applyProtection="1">
      <alignment horizontal="right"/>
      <protection locked="0"/>
    </xf>
    <xf numFmtId="0" fontId="15" fillId="2" borderId="2" xfId="0" applyFont="1" applyFill="1" applyBorder="1" applyAlignment="1" applyProtection="1">
      <alignment horizontal="right" vertical="top" wrapText="1"/>
      <protection locked="0"/>
    </xf>
    <xf numFmtId="0" fontId="11" fillId="2" borderId="5" xfId="0" applyFont="1" applyFill="1" applyBorder="1"/>
    <xf numFmtId="0" fontId="16" fillId="2" borderId="2" xfId="0" applyFont="1" applyFill="1" applyBorder="1" applyAlignment="1">
      <alignment wrapText="1"/>
    </xf>
    <xf numFmtId="0" fontId="16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wrapText="1"/>
    </xf>
    <xf numFmtId="0" fontId="12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5" xfId="0" applyFont="1" applyFill="1" applyBorder="1" applyAlignment="1">
      <alignment horizontal="right"/>
    </xf>
    <xf numFmtId="1" fontId="0" fillId="2" borderId="2" xfId="0" applyNumberFormat="1" applyFill="1" applyBorder="1" applyAlignment="1" applyProtection="1">
      <alignment horizontal="right"/>
      <protection locked="0"/>
    </xf>
    <xf numFmtId="2" fontId="12" fillId="2" borderId="2" xfId="0" applyNumberFormat="1" applyFont="1" applyFill="1" applyBorder="1" applyAlignment="1" applyProtection="1">
      <alignment horizontal="right"/>
      <protection locked="0"/>
    </xf>
    <xf numFmtId="1" fontId="12" fillId="2" borderId="2" xfId="0" applyNumberFormat="1" applyFont="1" applyFill="1" applyBorder="1" applyAlignment="1" applyProtection="1">
      <alignment horizontal="right"/>
      <protection locked="0"/>
    </xf>
    <xf numFmtId="0" fontId="12" fillId="2" borderId="2" xfId="0" applyFont="1" applyFill="1" applyBorder="1" applyAlignment="1">
      <alignment horizontal="right"/>
    </xf>
    <xf numFmtId="0" fontId="12" fillId="2" borderId="16" xfId="0" applyFont="1" applyFill="1" applyBorder="1" applyAlignment="1" applyProtection="1">
      <alignment horizontal="right" vertical="top" wrapText="1"/>
      <protection locked="0"/>
    </xf>
    <xf numFmtId="0" fontId="12" fillId="2" borderId="2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5" xfId="0" applyFont="1" applyFill="1" applyBorder="1" applyAlignment="1">
      <alignment horizontal="right"/>
    </xf>
    <xf numFmtId="2" fontId="12" fillId="2" borderId="22" xfId="0" applyNumberFormat="1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84" t="s">
        <v>60</v>
      </c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62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59</v>
      </c>
      <c r="F6" s="52">
        <v>240</v>
      </c>
      <c r="G6" s="57">
        <v>13</v>
      </c>
      <c r="H6" s="57">
        <v>16</v>
      </c>
      <c r="I6" s="57">
        <v>39</v>
      </c>
      <c r="J6" s="57">
        <v>402</v>
      </c>
      <c r="K6" s="53">
        <v>268</v>
      </c>
      <c r="L6" s="54">
        <v>65.62</v>
      </c>
    </row>
    <row r="7" spans="1:12" ht="15" x14ac:dyDescent="0.25">
      <c r="A7" s="23"/>
      <c r="B7" s="15"/>
      <c r="C7" s="11"/>
      <c r="D7" s="7" t="s">
        <v>22</v>
      </c>
      <c r="E7" s="48" t="s">
        <v>40</v>
      </c>
      <c r="F7" s="52">
        <v>200</v>
      </c>
      <c r="G7" s="57">
        <v>1</v>
      </c>
      <c r="H7" s="55">
        <v>0</v>
      </c>
      <c r="I7" s="57">
        <v>17</v>
      </c>
      <c r="J7" s="57">
        <v>62</v>
      </c>
      <c r="K7" s="53">
        <v>376</v>
      </c>
      <c r="L7" s="54">
        <v>1.5</v>
      </c>
    </row>
    <row r="8" spans="1:12" ht="15" x14ac:dyDescent="0.25">
      <c r="A8" s="23"/>
      <c r="B8" s="15"/>
      <c r="C8" s="11"/>
      <c r="D8" s="7" t="s">
        <v>26</v>
      </c>
      <c r="E8" s="48" t="s">
        <v>64</v>
      </c>
      <c r="F8" s="52">
        <v>60</v>
      </c>
      <c r="G8" s="57">
        <v>2</v>
      </c>
      <c r="H8" s="55">
        <v>1</v>
      </c>
      <c r="I8" s="57">
        <v>5</v>
      </c>
      <c r="J8" s="57">
        <v>68</v>
      </c>
      <c r="K8" s="53">
        <v>17</v>
      </c>
      <c r="L8" s="54">
        <v>2</v>
      </c>
    </row>
    <row r="9" spans="1:12" ht="15" x14ac:dyDescent="0.25">
      <c r="A9" s="23"/>
      <c r="B9" s="15"/>
      <c r="C9" s="11"/>
      <c r="D9" s="7" t="s">
        <v>23</v>
      </c>
      <c r="E9" s="48" t="s">
        <v>41</v>
      </c>
      <c r="F9" s="52">
        <v>40</v>
      </c>
      <c r="G9" s="58">
        <v>2</v>
      </c>
      <c r="H9" s="58">
        <v>1</v>
      </c>
      <c r="I9" s="58">
        <v>17</v>
      </c>
      <c r="J9" s="58">
        <v>107</v>
      </c>
      <c r="K9" s="53">
        <v>8</v>
      </c>
      <c r="L9" s="54">
        <v>1.4</v>
      </c>
    </row>
    <row r="10" spans="1:12" ht="15.75" x14ac:dyDescent="0.25">
      <c r="A10" s="23"/>
      <c r="B10" s="15"/>
      <c r="C10" s="11"/>
      <c r="D10" s="7"/>
      <c r="E10" s="48"/>
      <c r="F10" s="49"/>
      <c r="G10" s="51"/>
      <c r="H10" s="51"/>
      <c r="I10" s="51"/>
      <c r="J10" s="51"/>
      <c r="K10" s="6"/>
      <c r="L10" s="5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78</v>
      </c>
      <c r="J13" s="19">
        <f t="shared" si="0"/>
        <v>639</v>
      </c>
      <c r="K13" s="25"/>
      <c r="L13" s="19">
        <f t="shared" ref="L13" si="1">SUM(L6:L12)</f>
        <v>70.52000000000001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540</v>
      </c>
      <c r="G24" s="32">
        <f t="shared" ref="G24:J24" si="4">G13+G23</f>
        <v>18</v>
      </c>
      <c r="H24" s="32">
        <f t="shared" si="4"/>
        <v>18</v>
      </c>
      <c r="I24" s="32">
        <f t="shared" si="4"/>
        <v>78</v>
      </c>
      <c r="J24" s="32">
        <f t="shared" si="4"/>
        <v>639</v>
      </c>
      <c r="K24" s="32"/>
      <c r="L24" s="32">
        <f t="shared" ref="L24" si="5">L13+L23</f>
        <v>70.52000000000001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61</v>
      </c>
      <c r="F25" s="52">
        <v>240</v>
      </c>
      <c r="G25" s="57">
        <v>12</v>
      </c>
      <c r="H25" s="57">
        <v>13</v>
      </c>
      <c r="I25" s="57">
        <v>30</v>
      </c>
      <c r="J25" s="58">
        <v>290</v>
      </c>
      <c r="K25" s="60">
        <v>308</v>
      </c>
      <c r="L25" s="54">
        <v>59.51</v>
      </c>
    </row>
    <row r="26" spans="1:12" ht="15" x14ac:dyDescent="0.25">
      <c r="A26" s="14"/>
      <c r="B26" s="15"/>
      <c r="C26" s="11"/>
      <c r="D26" s="7" t="s">
        <v>22</v>
      </c>
      <c r="E26" s="48" t="s">
        <v>42</v>
      </c>
      <c r="F26" s="59">
        <v>200</v>
      </c>
      <c r="G26" s="57">
        <v>3</v>
      </c>
      <c r="H26" s="55">
        <v>3</v>
      </c>
      <c r="I26" s="57">
        <v>23</v>
      </c>
      <c r="J26" s="63">
        <v>130</v>
      </c>
      <c r="K26" s="61">
        <v>382</v>
      </c>
      <c r="L26" s="54">
        <v>8.1999999999999993</v>
      </c>
    </row>
    <row r="27" spans="1:12" ht="15" x14ac:dyDescent="0.25">
      <c r="A27" s="14"/>
      <c r="B27" s="15"/>
      <c r="C27" s="11"/>
      <c r="D27" s="7" t="s">
        <v>23</v>
      </c>
      <c r="E27" s="48" t="s">
        <v>41</v>
      </c>
      <c r="F27" s="52">
        <v>40</v>
      </c>
      <c r="G27" s="58">
        <v>2</v>
      </c>
      <c r="H27" s="58">
        <v>1</v>
      </c>
      <c r="I27" s="58">
        <v>16</v>
      </c>
      <c r="J27" s="58">
        <v>107</v>
      </c>
      <c r="K27" s="62">
        <v>8</v>
      </c>
      <c r="L27" s="54">
        <v>1.4</v>
      </c>
    </row>
    <row r="28" spans="1:12" ht="15" x14ac:dyDescent="0.25">
      <c r="A28" s="14"/>
      <c r="B28" s="15"/>
      <c r="C28" s="11"/>
      <c r="D28" s="7" t="s">
        <v>43</v>
      </c>
      <c r="E28" s="39" t="s">
        <v>57</v>
      </c>
      <c r="F28" s="59">
        <v>20</v>
      </c>
      <c r="G28" s="58">
        <v>1</v>
      </c>
      <c r="H28" s="58">
        <v>1</v>
      </c>
      <c r="I28" s="58">
        <v>16</v>
      </c>
      <c r="J28" s="63">
        <v>64</v>
      </c>
      <c r="K28" s="61">
        <v>4</v>
      </c>
      <c r="L28" s="54">
        <v>1.4</v>
      </c>
    </row>
    <row r="29" spans="1:12" ht="15" x14ac:dyDescent="0.25">
      <c r="A29" s="14"/>
      <c r="B29" s="15"/>
      <c r="C29" s="11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500</v>
      </c>
      <c r="G31" s="19">
        <f t="shared" ref="G31" si="6">SUM(G25:G30)</f>
        <v>18</v>
      </c>
      <c r="H31" s="19">
        <f t="shared" ref="H31" si="7">SUM(H25:H30)</f>
        <v>18</v>
      </c>
      <c r="I31" s="19">
        <f t="shared" ref="I31" si="8">SUM(I25:I30)</f>
        <v>85</v>
      </c>
      <c r="J31" s="19">
        <f t="shared" ref="J31:L31" si="9">SUM(J25:J30)</f>
        <v>591</v>
      </c>
      <c r="K31" s="25"/>
      <c r="L31" s="19">
        <f t="shared" si="9"/>
        <v>70.510000000000005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39"/>
      <c r="F32" s="40"/>
      <c r="G32" s="40"/>
      <c r="H32" s="40"/>
      <c r="I32" s="40"/>
      <c r="J32" s="40"/>
      <c r="K32" s="41"/>
      <c r="L32" s="40"/>
    </row>
    <row r="33" spans="1:12" ht="15" x14ac:dyDescent="0.25">
      <c r="A33" s="14"/>
      <c r="B33" s="15"/>
      <c r="C33" s="11"/>
      <c r="D33" s="7" t="s">
        <v>27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28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29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30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31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32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10">SUM(G32:G40)</f>
        <v>0</v>
      </c>
      <c r="H41" s="19">
        <f t="shared" ref="H41" si="11">SUM(H32:H40)</f>
        <v>0</v>
      </c>
      <c r="I41" s="19">
        <f t="shared" ref="I41" si="12">SUM(I32:I40)</f>
        <v>0</v>
      </c>
      <c r="J41" s="19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87" t="s">
        <v>4</v>
      </c>
      <c r="D42" s="88"/>
      <c r="E42" s="31"/>
      <c r="F42" s="32">
        <f>F31+F41</f>
        <v>500</v>
      </c>
      <c r="G42" s="32">
        <f t="shared" ref="G42" si="14">G31+G41</f>
        <v>18</v>
      </c>
      <c r="H42" s="32">
        <f t="shared" ref="H42" si="15">H31+H41</f>
        <v>18</v>
      </c>
      <c r="I42" s="32">
        <f t="shared" ref="I42" si="16">I31+I41</f>
        <v>85</v>
      </c>
      <c r="J42" s="32">
        <f t="shared" ref="J42:L42" si="17">J31+J41</f>
        <v>591</v>
      </c>
      <c r="K42" s="32"/>
      <c r="L42" s="32">
        <f t="shared" si="17"/>
        <v>70.510000000000005</v>
      </c>
    </row>
    <row r="43" spans="1:12" ht="30" x14ac:dyDescent="0.25">
      <c r="A43" s="20">
        <v>1</v>
      </c>
      <c r="B43" s="21">
        <v>3</v>
      </c>
      <c r="C43" s="22" t="s">
        <v>20</v>
      </c>
      <c r="D43" s="5" t="s">
        <v>21</v>
      </c>
      <c r="E43" s="48" t="s">
        <v>50</v>
      </c>
      <c r="F43" s="52">
        <v>240</v>
      </c>
      <c r="G43" s="64">
        <v>11</v>
      </c>
      <c r="H43" s="64">
        <v>14</v>
      </c>
      <c r="I43" s="64">
        <v>27</v>
      </c>
      <c r="J43" s="64">
        <v>404</v>
      </c>
      <c r="K43" s="53">
        <v>286</v>
      </c>
      <c r="L43" s="54">
        <v>60.25</v>
      </c>
    </row>
    <row r="44" spans="1:12" ht="17.25" x14ac:dyDescent="0.25">
      <c r="A44" s="23"/>
      <c r="B44" s="15"/>
      <c r="C44" s="11"/>
      <c r="D44" s="7" t="s">
        <v>26</v>
      </c>
      <c r="E44" s="48" t="s">
        <v>45</v>
      </c>
      <c r="F44" s="52">
        <v>60</v>
      </c>
      <c r="G44" s="66">
        <v>4</v>
      </c>
      <c r="H44" s="66">
        <v>3</v>
      </c>
      <c r="I44" s="67">
        <v>4</v>
      </c>
      <c r="J44" s="65">
        <v>67</v>
      </c>
      <c r="K44" s="53">
        <v>321</v>
      </c>
      <c r="L44" s="54">
        <v>6</v>
      </c>
    </row>
    <row r="45" spans="1:12" ht="15" x14ac:dyDescent="0.25">
      <c r="A45" s="23"/>
      <c r="B45" s="15"/>
      <c r="C45" s="11"/>
      <c r="D45" s="7" t="s">
        <v>22</v>
      </c>
      <c r="E45" s="48" t="s">
        <v>40</v>
      </c>
      <c r="F45" s="52">
        <v>200</v>
      </c>
      <c r="G45" s="57">
        <v>1</v>
      </c>
      <c r="H45" s="55">
        <v>0</v>
      </c>
      <c r="I45" s="57">
        <v>17</v>
      </c>
      <c r="J45" s="57">
        <v>62</v>
      </c>
      <c r="K45" s="53">
        <v>376</v>
      </c>
      <c r="L45" s="54">
        <v>1.77</v>
      </c>
    </row>
    <row r="46" spans="1:12" ht="15" x14ac:dyDescent="0.25">
      <c r="A46" s="23"/>
      <c r="B46" s="15"/>
      <c r="C46" s="11"/>
      <c r="D46" s="7" t="s">
        <v>23</v>
      </c>
      <c r="E46" s="48" t="s">
        <v>41</v>
      </c>
      <c r="F46" s="52">
        <v>40</v>
      </c>
      <c r="G46" s="58">
        <v>2</v>
      </c>
      <c r="H46" s="58">
        <v>1</v>
      </c>
      <c r="I46" s="58">
        <v>17</v>
      </c>
      <c r="J46" s="58">
        <v>107</v>
      </c>
      <c r="K46" s="62">
        <v>8</v>
      </c>
      <c r="L46" s="54">
        <v>2.5</v>
      </c>
    </row>
    <row r="47" spans="1:12" ht="15" x14ac:dyDescent="0.25">
      <c r="A47" s="23"/>
      <c r="B47" s="15"/>
      <c r="C47" s="11"/>
      <c r="D47" s="7" t="s">
        <v>24</v>
      </c>
      <c r="E47" s="39"/>
      <c r="F47" s="80"/>
      <c r="G47" s="40"/>
      <c r="H47" s="40"/>
      <c r="I47" s="40"/>
      <c r="J47" s="40"/>
      <c r="K47" s="41"/>
      <c r="L47" s="81"/>
    </row>
    <row r="48" spans="1:12" ht="15" x14ac:dyDescent="0.25">
      <c r="A48" s="23"/>
      <c r="B48" s="15"/>
      <c r="C48" s="11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4"/>
      <c r="B50" s="17"/>
      <c r="C50" s="8"/>
      <c r="D50" s="18" t="s">
        <v>33</v>
      </c>
      <c r="E50" s="9"/>
      <c r="F50" s="82">
        <f t="shared" ref="F50:L50" si="18">SUM(F43:F49)</f>
        <v>540</v>
      </c>
      <c r="G50" s="19">
        <f t="shared" si="18"/>
        <v>18</v>
      </c>
      <c r="H50" s="19">
        <f t="shared" si="18"/>
        <v>18</v>
      </c>
      <c r="I50" s="19">
        <f t="shared" si="18"/>
        <v>65</v>
      </c>
      <c r="J50" s="19">
        <f t="shared" si="18"/>
        <v>640</v>
      </c>
      <c r="K50" s="25">
        <f t="shared" si="18"/>
        <v>991</v>
      </c>
      <c r="L50" s="83">
        <f t="shared" si="18"/>
        <v>70.52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40"/>
      <c r="G51" s="40"/>
      <c r="H51" s="40"/>
      <c r="I51" s="40"/>
      <c r="J51" s="40"/>
      <c r="K51" s="41"/>
      <c r="L51" s="40"/>
    </row>
    <row r="52" spans="1:12" ht="15" x14ac:dyDescent="0.25">
      <c r="A52" s="23"/>
      <c r="B52" s="15"/>
      <c r="C52" s="11"/>
      <c r="D52" s="7" t="s">
        <v>27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28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29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30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31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32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6"/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9">SUM(G51:G59)</f>
        <v>0</v>
      </c>
      <c r="H60" s="19">
        <f t="shared" ref="H60" si="20">SUM(H51:H59)</f>
        <v>0</v>
      </c>
      <c r="I60" s="19">
        <f t="shared" ref="I60" si="21">SUM(I51:I59)</f>
        <v>0</v>
      </c>
      <c r="J60" s="19">
        <f t="shared" ref="J60:L60" si="22">SUM(J51:J59)</f>
        <v>0</v>
      </c>
      <c r="K60" s="25"/>
      <c r="L60" s="19">
        <f t="shared" si="22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7" t="s">
        <v>4</v>
      </c>
      <c r="D61" s="88"/>
      <c r="E61" s="31"/>
      <c r="F61" s="32">
        <f>F50+F60</f>
        <v>540</v>
      </c>
      <c r="G61" s="32">
        <f t="shared" ref="G61" si="23">G50+G60</f>
        <v>18</v>
      </c>
      <c r="H61" s="32">
        <f t="shared" ref="H61" si="24">H50+H60</f>
        <v>18</v>
      </c>
      <c r="I61" s="32">
        <f t="shared" ref="I61" si="25">I50+I60</f>
        <v>65</v>
      </c>
      <c r="J61" s="32">
        <f t="shared" ref="J61:L61" si="26">J50+J60</f>
        <v>640</v>
      </c>
      <c r="K61" s="32"/>
      <c r="L61" s="32">
        <f t="shared" si="26"/>
        <v>70.52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48" t="s">
        <v>51</v>
      </c>
      <c r="F62" s="70">
        <v>240</v>
      </c>
      <c r="G62" s="69">
        <v>13</v>
      </c>
      <c r="H62" s="69">
        <v>16</v>
      </c>
      <c r="I62" s="69">
        <v>27</v>
      </c>
      <c r="J62" s="69">
        <v>272</v>
      </c>
      <c r="K62" s="62">
        <v>234</v>
      </c>
      <c r="L62" s="71">
        <v>62.18</v>
      </c>
    </row>
    <row r="63" spans="1:12" ht="15" x14ac:dyDescent="0.25">
      <c r="A63" s="23"/>
      <c r="B63" s="15"/>
      <c r="C63" s="11"/>
      <c r="D63" s="7" t="s">
        <v>22</v>
      </c>
      <c r="E63" s="48" t="s">
        <v>40</v>
      </c>
      <c r="F63" s="72">
        <v>200</v>
      </c>
      <c r="G63" s="58">
        <v>1</v>
      </c>
      <c r="H63" s="73">
        <v>0</v>
      </c>
      <c r="I63" s="58">
        <v>17</v>
      </c>
      <c r="J63" s="58">
        <v>62</v>
      </c>
      <c r="K63" s="62">
        <v>376</v>
      </c>
      <c r="L63" s="71">
        <v>1.5</v>
      </c>
    </row>
    <row r="64" spans="1:12" ht="15" x14ac:dyDescent="0.25">
      <c r="A64" s="23"/>
      <c r="B64" s="15"/>
      <c r="C64" s="11"/>
      <c r="D64" s="7" t="s">
        <v>23</v>
      </c>
      <c r="E64" s="48" t="s">
        <v>41</v>
      </c>
      <c r="F64" s="72">
        <v>40</v>
      </c>
      <c r="G64" s="58">
        <v>2</v>
      </c>
      <c r="H64" s="58">
        <v>1</v>
      </c>
      <c r="I64" s="58">
        <v>17</v>
      </c>
      <c r="J64" s="58">
        <v>107</v>
      </c>
      <c r="K64" s="62">
        <v>8</v>
      </c>
      <c r="L64" s="71">
        <v>1.84</v>
      </c>
    </row>
    <row r="65" spans="1:12" ht="15" x14ac:dyDescent="0.25">
      <c r="A65" s="23"/>
      <c r="B65" s="15"/>
      <c r="C65" s="11"/>
      <c r="D65" s="7" t="s">
        <v>24</v>
      </c>
      <c r="E65" s="39" t="s">
        <v>46</v>
      </c>
      <c r="F65" s="59">
        <v>180</v>
      </c>
      <c r="G65" s="69">
        <v>2</v>
      </c>
      <c r="H65" s="69">
        <v>1</v>
      </c>
      <c r="I65" s="69">
        <v>9</v>
      </c>
      <c r="J65" s="68">
        <v>87</v>
      </c>
      <c r="K65" s="74">
        <v>150</v>
      </c>
      <c r="L65" s="68">
        <v>5</v>
      </c>
    </row>
    <row r="66" spans="1:12" ht="15" x14ac:dyDescent="0.25">
      <c r="A66" s="23"/>
      <c r="B66" s="15"/>
      <c r="C66" s="11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SUM(F62:F67)</f>
        <v>660</v>
      </c>
      <c r="G68" s="19">
        <f t="shared" ref="G68" si="27">SUM(G62:G67)</f>
        <v>18</v>
      </c>
      <c r="H68" s="19">
        <f t="shared" ref="H68" si="28">SUM(H62:H67)</f>
        <v>18</v>
      </c>
      <c r="I68" s="19">
        <f t="shared" ref="I68" si="29">SUM(I62:I67)</f>
        <v>70</v>
      </c>
      <c r="J68" s="19">
        <f t="shared" ref="J68:L68" si="30">SUM(J62:J67)</f>
        <v>528</v>
      </c>
      <c r="K68" s="25"/>
      <c r="L68" s="19">
        <f t="shared" si="30"/>
        <v>70.52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3"/>
      <c r="B70" s="15"/>
      <c r="C70" s="11"/>
      <c r="D70" s="7" t="s">
        <v>27</v>
      </c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 t="s">
        <v>28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29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30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31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32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6"/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1">SUM(G69:G77)</f>
        <v>0</v>
      </c>
      <c r="H78" s="19">
        <f t="shared" ref="H78" si="32">SUM(H69:H77)</f>
        <v>0</v>
      </c>
      <c r="I78" s="19">
        <f t="shared" ref="I78" si="33">SUM(I69:I77)</f>
        <v>0</v>
      </c>
      <c r="J78" s="19">
        <f t="shared" ref="J78:L78" si="34">SUM(J69:J77)</f>
        <v>0</v>
      </c>
      <c r="K78" s="25"/>
      <c r="L78" s="19">
        <f t="shared" si="34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87" t="s">
        <v>4</v>
      </c>
      <c r="D79" s="88"/>
      <c r="E79" s="31"/>
      <c r="F79" s="32">
        <f>F68+F78</f>
        <v>660</v>
      </c>
      <c r="G79" s="32">
        <f t="shared" ref="G79" si="35">G68+G78</f>
        <v>18</v>
      </c>
      <c r="H79" s="32">
        <f t="shared" ref="H79" si="36">H68+H78</f>
        <v>18</v>
      </c>
      <c r="I79" s="32">
        <f t="shared" ref="I79" si="37">I68+I78</f>
        <v>70</v>
      </c>
      <c r="J79" s="32">
        <f t="shared" ref="J79:L79" si="38">J68+J78</f>
        <v>528</v>
      </c>
      <c r="K79" s="32"/>
      <c r="L79" s="32">
        <f t="shared" si="38"/>
        <v>70.52</v>
      </c>
    </row>
    <row r="80" spans="1:12" ht="15.75" x14ac:dyDescent="0.25">
      <c r="A80" s="20">
        <v>1</v>
      </c>
      <c r="B80" s="21">
        <v>5</v>
      </c>
      <c r="C80" s="22" t="s">
        <v>20</v>
      </c>
      <c r="D80" s="5" t="s">
        <v>21</v>
      </c>
      <c r="E80" s="48" t="s">
        <v>52</v>
      </c>
      <c r="F80" s="52">
        <v>240</v>
      </c>
      <c r="G80" s="64">
        <v>15</v>
      </c>
      <c r="H80" s="64">
        <v>13</v>
      </c>
      <c r="I80" s="64">
        <v>29</v>
      </c>
      <c r="J80" s="64">
        <v>457</v>
      </c>
      <c r="K80" s="53">
        <v>354</v>
      </c>
      <c r="L80" s="54">
        <v>52.4</v>
      </c>
    </row>
    <row r="81" spans="1:12" ht="15.75" x14ac:dyDescent="0.25">
      <c r="A81" s="23"/>
      <c r="B81" s="15"/>
      <c r="C81" s="11"/>
      <c r="D81" s="7" t="s">
        <v>26</v>
      </c>
      <c r="E81" s="48" t="s">
        <v>47</v>
      </c>
      <c r="F81" s="52">
        <v>60</v>
      </c>
      <c r="G81" s="78">
        <v>1</v>
      </c>
      <c r="H81" s="78">
        <v>3</v>
      </c>
      <c r="I81" s="78">
        <v>6</v>
      </c>
      <c r="J81" s="65">
        <v>58</v>
      </c>
      <c r="K81" s="75">
        <v>16</v>
      </c>
      <c r="L81" s="54">
        <v>7</v>
      </c>
    </row>
    <row r="82" spans="1:12" ht="15.75" x14ac:dyDescent="0.25">
      <c r="A82" s="23"/>
      <c r="B82" s="15"/>
      <c r="C82" s="11"/>
      <c r="D82" s="7" t="s">
        <v>22</v>
      </c>
      <c r="E82" s="48" t="s">
        <v>42</v>
      </c>
      <c r="F82" s="76">
        <v>200</v>
      </c>
      <c r="G82" s="56">
        <v>1</v>
      </c>
      <c r="H82" s="55">
        <v>1</v>
      </c>
      <c r="I82" s="56">
        <v>15</v>
      </c>
      <c r="J82" s="68">
        <v>130</v>
      </c>
      <c r="K82" s="77">
        <v>382</v>
      </c>
      <c r="L82" s="54">
        <v>9.1999999999999993</v>
      </c>
    </row>
    <row r="83" spans="1:12" ht="15.75" x14ac:dyDescent="0.25">
      <c r="A83" s="23"/>
      <c r="B83" s="15"/>
      <c r="C83" s="11"/>
      <c r="D83" s="7" t="s">
        <v>23</v>
      </c>
      <c r="E83" s="48" t="s">
        <v>41</v>
      </c>
      <c r="F83" s="72">
        <v>40</v>
      </c>
      <c r="G83" s="78">
        <v>1</v>
      </c>
      <c r="H83" s="78">
        <v>1</v>
      </c>
      <c r="I83" s="78">
        <v>20</v>
      </c>
      <c r="J83" s="58">
        <v>107</v>
      </c>
      <c r="K83" s="62">
        <v>8</v>
      </c>
      <c r="L83" s="71">
        <v>1.8</v>
      </c>
    </row>
    <row r="84" spans="1:12" ht="15" x14ac:dyDescent="0.25">
      <c r="A84" s="23"/>
      <c r="B84" s="15"/>
      <c r="C84" s="11"/>
      <c r="D84" s="7" t="s">
        <v>24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6"/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6"/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4"/>
      <c r="B87" s="17"/>
      <c r="C87" s="8"/>
      <c r="D87" s="18" t="s">
        <v>33</v>
      </c>
      <c r="E87" s="9"/>
      <c r="F87" s="82">
        <f t="shared" ref="F87:L87" si="39">SUM(F80:F86)</f>
        <v>540</v>
      </c>
      <c r="G87" s="19">
        <f t="shared" si="39"/>
        <v>18</v>
      </c>
      <c r="H87" s="19">
        <f t="shared" si="39"/>
        <v>18</v>
      </c>
      <c r="I87" s="19">
        <f t="shared" si="39"/>
        <v>70</v>
      </c>
      <c r="J87" s="19">
        <f t="shared" si="39"/>
        <v>752</v>
      </c>
      <c r="K87" s="25">
        <f t="shared" si="39"/>
        <v>760</v>
      </c>
      <c r="L87" s="83">
        <f t="shared" si="39"/>
        <v>70.399999999999991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3"/>
      <c r="B89" s="15"/>
      <c r="C89" s="11"/>
      <c r="D89" s="7" t="s">
        <v>27</v>
      </c>
      <c r="E89" s="39"/>
      <c r="F89" s="40"/>
      <c r="G89" s="40"/>
      <c r="H89" s="40"/>
      <c r="I89" s="40"/>
      <c r="J89" s="40"/>
      <c r="K89" s="41"/>
      <c r="L89" s="40"/>
    </row>
    <row r="90" spans="1:12" ht="15" x14ac:dyDescent="0.25">
      <c r="A90" s="23"/>
      <c r="B90" s="15"/>
      <c r="C90" s="11"/>
      <c r="D90" s="7" t="s">
        <v>28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29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30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31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32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0">SUM(G88:G96)</f>
        <v>0</v>
      </c>
      <c r="H97" s="19">
        <f t="shared" ref="H97" si="41">SUM(H88:H96)</f>
        <v>0</v>
      </c>
      <c r="I97" s="19">
        <f t="shared" ref="I97" si="42">SUM(I88:I96)</f>
        <v>0</v>
      </c>
      <c r="J97" s="19">
        <f t="shared" ref="J97:L97" si="43">SUM(J88:J96)</f>
        <v>0</v>
      </c>
      <c r="K97" s="25"/>
      <c r="L97" s="19">
        <f t="shared" si="43"/>
        <v>0</v>
      </c>
    </row>
    <row r="98" spans="1:12" ht="15.75" customHeight="1" thickBot="1" x14ac:dyDescent="0.25">
      <c r="A98" s="29">
        <f>A80</f>
        <v>1</v>
      </c>
      <c r="B98" s="30">
        <f>B80</f>
        <v>5</v>
      </c>
      <c r="C98" s="87" t="s">
        <v>4</v>
      </c>
      <c r="D98" s="88"/>
      <c r="E98" s="31"/>
      <c r="F98" s="32">
        <f>F87+F97</f>
        <v>540</v>
      </c>
      <c r="G98" s="32">
        <f t="shared" ref="G98" si="44">G87+G97</f>
        <v>18</v>
      </c>
      <c r="H98" s="32">
        <f t="shared" ref="H98" si="45">H87+H97</f>
        <v>18</v>
      </c>
      <c r="I98" s="32">
        <f t="shared" ref="I98" si="46">I87+I97</f>
        <v>70</v>
      </c>
      <c r="J98" s="32">
        <f t="shared" ref="J98:L98" si="47">J87+J97</f>
        <v>752</v>
      </c>
      <c r="K98" s="32"/>
      <c r="L98" s="32">
        <f t="shared" si="47"/>
        <v>70.399999999999991</v>
      </c>
    </row>
    <row r="99" spans="1:12" ht="15" x14ac:dyDescent="0.25">
      <c r="A99" s="20">
        <v>2</v>
      </c>
      <c r="B99" s="21">
        <v>1</v>
      </c>
      <c r="C99" s="22" t="s">
        <v>20</v>
      </c>
      <c r="D99" s="5" t="s">
        <v>21</v>
      </c>
      <c r="E99" s="48" t="s">
        <v>48</v>
      </c>
      <c r="F99" s="52">
        <v>240</v>
      </c>
      <c r="G99" s="57">
        <v>14</v>
      </c>
      <c r="H99" s="57">
        <v>16</v>
      </c>
      <c r="I99" s="57">
        <v>35</v>
      </c>
      <c r="J99" s="57">
        <v>264</v>
      </c>
      <c r="K99" s="53">
        <v>304</v>
      </c>
      <c r="L99" s="54">
        <v>66.62</v>
      </c>
    </row>
    <row r="100" spans="1:12" ht="15" x14ac:dyDescent="0.25">
      <c r="A100" s="23"/>
      <c r="B100" s="15"/>
      <c r="C100" s="11"/>
      <c r="D100" s="7" t="s">
        <v>56</v>
      </c>
      <c r="E100" s="48" t="s">
        <v>49</v>
      </c>
      <c r="F100" s="52">
        <v>60</v>
      </c>
      <c r="G100" s="57">
        <v>1</v>
      </c>
      <c r="H100" s="57">
        <v>1</v>
      </c>
      <c r="I100" s="57">
        <v>9</v>
      </c>
      <c r="J100" s="57">
        <v>168</v>
      </c>
      <c r="K100" s="53">
        <v>17</v>
      </c>
      <c r="L100" s="54">
        <v>1</v>
      </c>
    </row>
    <row r="101" spans="1:12" ht="15" x14ac:dyDescent="0.25">
      <c r="A101" s="23"/>
      <c r="B101" s="15"/>
      <c r="C101" s="11"/>
      <c r="D101" s="7" t="s">
        <v>22</v>
      </c>
      <c r="E101" s="48" t="s">
        <v>40</v>
      </c>
      <c r="F101" s="72">
        <v>200</v>
      </c>
      <c r="G101" s="57">
        <v>1</v>
      </c>
      <c r="H101" s="55">
        <v>0</v>
      </c>
      <c r="I101" s="57">
        <v>17</v>
      </c>
      <c r="J101" s="58">
        <v>62</v>
      </c>
      <c r="K101" s="62">
        <v>376</v>
      </c>
      <c r="L101" s="71">
        <v>1.4</v>
      </c>
    </row>
    <row r="102" spans="1:12" ht="15" x14ac:dyDescent="0.25">
      <c r="A102" s="23"/>
      <c r="B102" s="15"/>
      <c r="C102" s="11"/>
      <c r="D102" s="7" t="s">
        <v>23</v>
      </c>
      <c r="E102" s="48" t="s">
        <v>41</v>
      </c>
      <c r="F102" s="72">
        <v>40</v>
      </c>
      <c r="G102" s="58">
        <v>2</v>
      </c>
      <c r="H102" s="58">
        <v>1</v>
      </c>
      <c r="I102" s="58">
        <v>17</v>
      </c>
      <c r="J102" s="58">
        <v>107</v>
      </c>
      <c r="K102" s="62">
        <v>8</v>
      </c>
      <c r="L102" s="71">
        <v>1.5</v>
      </c>
    </row>
    <row r="103" spans="1:12" ht="15" x14ac:dyDescent="0.25">
      <c r="A103" s="23"/>
      <c r="B103" s="15"/>
      <c r="C103" s="11"/>
      <c r="D103" s="7" t="s">
        <v>24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6"/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6"/>
      <c r="E105" s="39"/>
      <c r="F105" s="80"/>
      <c r="G105" s="40"/>
      <c r="H105" s="40"/>
      <c r="I105" s="40"/>
      <c r="J105" s="40"/>
      <c r="K105" s="41"/>
      <c r="L105" s="40"/>
    </row>
    <row r="106" spans="1:12" ht="15" x14ac:dyDescent="0.25">
      <c r="A106" s="24"/>
      <c r="B106" s="17"/>
      <c r="C106" s="8"/>
      <c r="D106" s="18" t="s">
        <v>33</v>
      </c>
      <c r="E106" s="9"/>
      <c r="F106" s="19">
        <v>540</v>
      </c>
      <c r="G106" s="19">
        <f t="shared" ref="G106:J106" si="48">SUM(G99:G105)</f>
        <v>18</v>
      </c>
      <c r="H106" s="19">
        <f t="shared" si="48"/>
        <v>18</v>
      </c>
      <c r="I106" s="19">
        <f t="shared" si="48"/>
        <v>78</v>
      </c>
      <c r="J106" s="19">
        <f t="shared" si="48"/>
        <v>601</v>
      </c>
      <c r="K106" s="25"/>
      <c r="L106" s="19">
        <f t="shared" ref="L106" si="49">SUM(L99:L105)</f>
        <v>70.52000000000001</v>
      </c>
    </row>
    <row r="107" spans="1:12" ht="15" x14ac:dyDescent="0.25">
      <c r="A107" s="26">
        <f>A99</f>
        <v>2</v>
      </c>
      <c r="B107" s="13">
        <f>B99</f>
        <v>1</v>
      </c>
      <c r="C107" s="10" t="s">
        <v>25</v>
      </c>
      <c r="D107" s="7" t="s">
        <v>26</v>
      </c>
      <c r="E107" s="39"/>
      <c r="F107" s="8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7" t="s">
        <v>27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7" t="s">
        <v>28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29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30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31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32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0">SUM(G107:G115)</f>
        <v>0</v>
      </c>
      <c r="H116" s="19">
        <f t="shared" si="50"/>
        <v>0</v>
      </c>
      <c r="I116" s="19">
        <f t="shared" si="50"/>
        <v>0</v>
      </c>
      <c r="J116" s="19">
        <f t="shared" si="50"/>
        <v>0</v>
      </c>
      <c r="K116" s="25"/>
      <c r="L116" s="19">
        <f t="shared" ref="L116" si="51">SUM(L107:L115)</f>
        <v>0</v>
      </c>
    </row>
    <row r="117" spans="1:12" ht="15.75" thickBot="1" x14ac:dyDescent="0.25">
      <c r="A117" s="29">
        <f>A99</f>
        <v>2</v>
      </c>
      <c r="B117" s="30">
        <f>B99</f>
        <v>1</v>
      </c>
      <c r="C117" s="87" t="s">
        <v>4</v>
      </c>
      <c r="D117" s="88"/>
      <c r="E117" s="31"/>
      <c r="F117" s="32">
        <f>F106+F116</f>
        <v>540</v>
      </c>
      <c r="G117" s="32">
        <f t="shared" ref="G117" si="52">G106+G116</f>
        <v>18</v>
      </c>
      <c r="H117" s="32">
        <f t="shared" ref="H117" si="53">H106+H116</f>
        <v>18</v>
      </c>
      <c r="I117" s="32">
        <f t="shared" ref="I117" si="54">I106+I116</f>
        <v>78</v>
      </c>
      <c r="J117" s="32">
        <f t="shared" ref="J117:L117" si="55">J106+J116</f>
        <v>601</v>
      </c>
      <c r="K117" s="32"/>
      <c r="L117" s="32">
        <f t="shared" si="55"/>
        <v>70.52000000000001</v>
      </c>
    </row>
    <row r="118" spans="1:12" ht="15.75" x14ac:dyDescent="0.25">
      <c r="A118" s="14">
        <v>2</v>
      </c>
      <c r="B118" s="15">
        <v>2</v>
      </c>
      <c r="C118" s="22" t="s">
        <v>20</v>
      </c>
      <c r="D118" s="5" t="s">
        <v>21</v>
      </c>
      <c r="E118" s="48" t="s">
        <v>63</v>
      </c>
      <c r="F118" s="52">
        <v>240</v>
      </c>
      <c r="G118" s="64">
        <v>15</v>
      </c>
      <c r="H118" s="64">
        <v>15</v>
      </c>
      <c r="I118" s="64">
        <v>33</v>
      </c>
      <c r="J118" s="64">
        <v>655</v>
      </c>
      <c r="K118" s="53">
        <v>307</v>
      </c>
      <c r="L118" s="54">
        <v>58.48</v>
      </c>
    </row>
    <row r="119" spans="1:12" ht="15.75" x14ac:dyDescent="0.25">
      <c r="A119" s="14"/>
      <c r="B119" s="15"/>
      <c r="C119" s="11"/>
      <c r="D119" s="7" t="s">
        <v>22</v>
      </c>
      <c r="E119" s="48" t="s">
        <v>42</v>
      </c>
      <c r="F119" s="76">
        <v>200</v>
      </c>
      <c r="G119" s="56">
        <v>1</v>
      </c>
      <c r="H119" s="55">
        <v>1</v>
      </c>
      <c r="I119" s="56">
        <v>10</v>
      </c>
      <c r="J119" s="56">
        <v>72</v>
      </c>
      <c r="K119" s="53">
        <v>959</v>
      </c>
      <c r="L119" s="54">
        <v>9.1999999999999993</v>
      </c>
    </row>
    <row r="120" spans="1:12" ht="15.75" x14ac:dyDescent="0.25">
      <c r="A120" s="14"/>
      <c r="B120" s="15"/>
      <c r="C120" s="11"/>
      <c r="D120" s="7" t="s">
        <v>23</v>
      </c>
      <c r="E120" s="48" t="s">
        <v>41</v>
      </c>
      <c r="F120" s="72">
        <v>40</v>
      </c>
      <c r="G120" s="78">
        <v>1</v>
      </c>
      <c r="H120" s="78">
        <v>1</v>
      </c>
      <c r="I120" s="78">
        <v>20</v>
      </c>
      <c r="J120" s="78">
        <v>3</v>
      </c>
      <c r="K120" s="53">
        <v>8</v>
      </c>
      <c r="L120" s="54">
        <v>1.84</v>
      </c>
    </row>
    <row r="121" spans="1:12" ht="15.75" x14ac:dyDescent="0.25">
      <c r="A121" s="14"/>
      <c r="B121" s="15"/>
      <c r="C121" s="11"/>
      <c r="D121" s="7" t="s">
        <v>58</v>
      </c>
      <c r="E121" s="39" t="s">
        <v>57</v>
      </c>
      <c r="F121" s="76">
        <v>20</v>
      </c>
      <c r="G121" s="78">
        <v>1</v>
      </c>
      <c r="H121" s="78">
        <v>1</v>
      </c>
      <c r="I121" s="78">
        <v>15</v>
      </c>
      <c r="J121" s="78">
        <v>432</v>
      </c>
      <c r="K121" s="53">
        <v>4</v>
      </c>
      <c r="L121" s="54">
        <v>1</v>
      </c>
    </row>
    <row r="122" spans="1:12" ht="15" x14ac:dyDescent="0.25">
      <c r="A122" s="14"/>
      <c r="B122" s="15"/>
      <c r="C122" s="11"/>
      <c r="D122" s="6"/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SUM(F118:F123)</f>
        <v>500</v>
      </c>
      <c r="G124" s="19">
        <f t="shared" ref="G124:J124" si="56">SUM(G118:G123)</f>
        <v>18</v>
      </c>
      <c r="H124" s="19">
        <f t="shared" si="56"/>
        <v>18</v>
      </c>
      <c r="I124" s="19">
        <f t="shared" si="56"/>
        <v>78</v>
      </c>
      <c r="J124" s="19">
        <f t="shared" si="56"/>
        <v>1162</v>
      </c>
      <c r="K124" s="25"/>
      <c r="L124" s="19">
        <f t="shared" ref="L124" si="57">SUM(L118:L123)</f>
        <v>70.52</v>
      </c>
    </row>
    <row r="125" spans="1:12" ht="15" x14ac:dyDescent="0.25">
      <c r="A125" s="13">
        <f>A118</f>
        <v>2</v>
      </c>
      <c r="B125" s="13">
        <f>B118</f>
        <v>2</v>
      </c>
      <c r="C125" s="10" t="s">
        <v>25</v>
      </c>
      <c r="D125" s="7" t="s">
        <v>26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7" t="s">
        <v>27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4"/>
      <c r="B127" s="15"/>
      <c r="C127" s="11"/>
      <c r="D127" s="7" t="s">
        <v>28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7" t="s">
        <v>29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30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31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32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.75" thickBot="1" x14ac:dyDescent="0.25">
      <c r="A135" s="33">
        <f>A118</f>
        <v>2</v>
      </c>
      <c r="B135" s="33">
        <f>B118</f>
        <v>2</v>
      </c>
      <c r="C135" s="87" t="s">
        <v>4</v>
      </c>
      <c r="D135" s="88"/>
      <c r="E135" s="31"/>
      <c r="F135" s="32">
        <f>F124+F134</f>
        <v>500</v>
      </c>
      <c r="G135" s="32">
        <f t="shared" ref="G135" si="60">G124+G134</f>
        <v>18</v>
      </c>
      <c r="H135" s="32">
        <f t="shared" ref="H135" si="61">H124+H134</f>
        <v>18</v>
      </c>
      <c r="I135" s="32">
        <f t="shared" ref="I135" si="62">I124+I134</f>
        <v>78</v>
      </c>
      <c r="J135" s="32">
        <f t="shared" ref="J135:L135" si="63">J124+J134</f>
        <v>1162</v>
      </c>
      <c r="K135" s="32"/>
      <c r="L135" s="32">
        <f t="shared" si="63"/>
        <v>70.52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48" t="s">
        <v>53</v>
      </c>
      <c r="F136" s="52">
        <v>240</v>
      </c>
      <c r="G136" s="57">
        <v>14</v>
      </c>
      <c r="H136" s="57">
        <v>16</v>
      </c>
      <c r="I136" s="57">
        <v>34</v>
      </c>
      <c r="J136" s="57">
        <v>402</v>
      </c>
      <c r="K136" s="53">
        <v>508</v>
      </c>
      <c r="L136" s="54">
        <v>65.62</v>
      </c>
    </row>
    <row r="137" spans="1:12" ht="15" x14ac:dyDescent="0.25">
      <c r="A137" s="23"/>
      <c r="B137" s="15"/>
      <c r="C137" s="11"/>
      <c r="D137" s="7" t="s">
        <v>22</v>
      </c>
      <c r="E137" s="48" t="s">
        <v>40</v>
      </c>
      <c r="F137" s="72">
        <v>200</v>
      </c>
      <c r="G137" s="57">
        <v>1</v>
      </c>
      <c r="H137" s="55">
        <v>0</v>
      </c>
      <c r="I137" s="57">
        <v>17</v>
      </c>
      <c r="J137" s="58">
        <v>62</v>
      </c>
      <c r="K137" s="62">
        <v>376</v>
      </c>
      <c r="L137" s="71">
        <v>1.5</v>
      </c>
    </row>
    <row r="138" spans="1:12" ht="15.75" customHeight="1" x14ac:dyDescent="0.25">
      <c r="A138" s="23"/>
      <c r="B138" s="15"/>
      <c r="C138" s="11"/>
      <c r="D138" s="7" t="s">
        <v>23</v>
      </c>
      <c r="E138" s="48" t="s">
        <v>41</v>
      </c>
      <c r="F138" s="72">
        <v>40</v>
      </c>
      <c r="G138" s="58">
        <v>2</v>
      </c>
      <c r="H138" s="58">
        <v>1</v>
      </c>
      <c r="I138" s="58">
        <v>17</v>
      </c>
      <c r="J138" s="58">
        <v>107</v>
      </c>
      <c r="K138" s="62">
        <v>8</v>
      </c>
      <c r="L138" s="71">
        <v>1.4</v>
      </c>
    </row>
    <row r="139" spans="1:12" ht="15" x14ac:dyDescent="0.25">
      <c r="A139" s="23"/>
      <c r="B139" s="15"/>
      <c r="C139" s="11"/>
      <c r="D139" s="7" t="s">
        <v>24</v>
      </c>
      <c r="E139" s="39" t="s">
        <v>46</v>
      </c>
      <c r="F139" s="68">
        <v>180</v>
      </c>
      <c r="G139" s="58">
        <v>1</v>
      </c>
      <c r="H139" s="58">
        <v>1</v>
      </c>
      <c r="I139" s="58">
        <v>15</v>
      </c>
      <c r="J139" s="68">
        <v>87</v>
      </c>
      <c r="K139" s="74">
        <v>150</v>
      </c>
      <c r="L139" s="68">
        <v>2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4"/>
      <c r="B142" s="17"/>
      <c r="C142" s="8"/>
      <c r="D142" s="18" t="s">
        <v>33</v>
      </c>
      <c r="E142" s="9"/>
      <c r="F142" s="19">
        <f>SUM(F136:F141)</f>
        <v>660</v>
      </c>
      <c r="G142" s="19">
        <f t="shared" ref="G142:J142" si="64">SUM(G136:G141)</f>
        <v>18</v>
      </c>
      <c r="H142" s="19">
        <f t="shared" si="64"/>
        <v>18</v>
      </c>
      <c r="I142" s="19">
        <f t="shared" si="64"/>
        <v>83</v>
      </c>
      <c r="J142" s="19">
        <f t="shared" si="64"/>
        <v>658</v>
      </c>
      <c r="K142" s="25"/>
      <c r="L142" s="19">
        <f t="shared" ref="L142" si="65">SUM(L136:L141)</f>
        <v>70.52000000000001</v>
      </c>
    </row>
    <row r="143" spans="1:12" ht="15" x14ac:dyDescent="0.25">
      <c r="A143" s="26">
        <f>A136</f>
        <v>2</v>
      </c>
      <c r="B143" s="13">
        <f>B136</f>
        <v>3</v>
      </c>
      <c r="C143" s="10" t="s">
        <v>25</v>
      </c>
      <c r="D143" s="7" t="s">
        <v>26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7" t="s">
        <v>27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7" t="s">
        <v>28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3"/>
      <c r="B146" s="15"/>
      <c r="C146" s="11"/>
      <c r="D146" s="7" t="s">
        <v>29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23"/>
      <c r="B147" s="15"/>
      <c r="C147" s="11"/>
      <c r="D147" s="7" t="s">
        <v>30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31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32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6"/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SUM(F143:F151)</f>
        <v>0</v>
      </c>
      <c r="G152" s="19">
        <f t="shared" ref="G152:J152" si="66">SUM(G143:G151)</f>
        <v>0</v>
      </c>
      <c r="H152" s="19">
        <f t="shared" si="66"/>
        <v>0</v>
      </c>
      <c r="I152" s="19">
        <f t="shared" si="66"/>
        <v>0</v>
      </c>
      <c r="J152" s="19">
        <f t="shared" si="66"/>
        <v>0</v>
      </c>
      <c r="K152" s="25"/>
      <c r="L152" s="19">
        <f t="shared" ref="L152" si="67">SUM(L143:L151)</f>
        <v>0</v>
      </c>
    </row>
    <row r="153" spans="1:12" ht="15.75" thickBot="1" x14ac:dyDescent="0.25">
      <c r="A153" s="29">
        <f>A136</f>
        <v>2</v>
      </c>
      <c r="B153" s="30">
        <f>B136</f>
        <v>3</v>
      </c>
      <c r="C153" s="87" t="s">
        <v>4</v>
      </c>
      <c r="D153" s="88"/>
      <c r="E153" s="31"/>
      <c r="F153" s="32">
        <f>F142+F152</f>
        <v>660</v>
      </c>
      <c r="G153" s="32">
        <f t="shared" ref="G153" si="68">G142+G152</f>
        <v>18</v>
      </c>
      <c r="H153" s="32">
        <f t="shared" ref="H153" si="69">H142+H152</f>
        <v>18</v>
      </c>
      <c r="I153" s="32">
        <f t="shared" ref="I153" si="70">I142+I152</f>
        <v>83</v>
      </c>
      <c r="J153" s="32">
        <f t="shared" ref="J153:L153" si="71">J142+J152</f>
        <v>658</v>
      </c>
      <c r="K153" s="32"/>
      <c r="L153" s="32">
        <f t="shared" si="71"/>
        <v>70.52000000000001</v>
      </c>
    </row>
    <row r="154" spans="1:12" ht="15.75" x14ac:dyDescent="0.25">
      <c r="A154" s="20">
        <v>2</v>
      </c>
      <c r="B154" s="21">
        <v>4</v>
      </c>
      <c r="C154" s="22" t="s">
        <v>20</v>
      </c>
      <c r="D154" s="5" t="s">
        <v>21</v>
      </c>
      <c r="E154" s="48" t="s">
        <v>54</v>
      </c>
      <c r="F154" s="52">
        <v>240</v>
      </c>
      <c r="G154" s="64">
        <v>15</v>
      </c>
      <c r="H154" s="64">
        <v>16</v>
      </c>
      <c r="I154" s="64">
        <v>26</v>
      </c>
      <c r="J154" s="64">
        <v>372</v>
      </c>
      <c r="K154" s="54">
        <v>59.86</v>
      </c>
      <c r="L154" s="54">
        <v>65.180000000000007</v>
      </c>
    </row>
    <row r="155" spans="1:12" ht="15.75" x14ac:dyDescent="0.25">
      <c r="A155" s="23"/>
      <c r="B155" s="15"/>
      <c r="C155" s="11"/>
      <c r="D155" s="7" t="s">
        <v>26</v>
      </c>
      <c r="E155" s="48" t="s">
        <v>44</v>
      </c>
      <c r="F155" s="52">
        <v>60</v>
      </c>
      <c r="G155" s="56">
        <v>1</v>
      </c>
      <c r="H155" s="55">
        <v>1</v>
      </c>
      <c r="I155" s="56">
        <v>10</v>
      </c>
      <c r="J155" s="65">
        <v>62</v>
      </c>
      <c r="K155" s="79">
        <v>321</v>
      </c>
      <c r="L155" s="52">
        <v>2</v>
      </c>
    </row>
    <row r="156" spans="1:12" ht="15.75" x14ac:dyDescent="0.25">
      <c r="A156" s="23"/>
      <c r="B156" s="15"/>
      <c r="C156" s="11"/>
      <c r="D156" s="7" t="s">
        <v>22</v>
      </c>
      <c r="E156" s="48" t="s">
        <v>40</v>
      </c>
      <c r="F156" s="52">
        <v>200</v>
      </c>
      <c r="G156" s="56">
        <v>1</v>
      </c>
      <c r="H156" s="55">
        <v>0</v>
      </c>
      <c r="I156" s="56">
        <v>17</v>
      </c>
      <c r="J156" s="56">
        <v>28</v>
      </c>
      <c r="K156" s="53">
        <v>943</v>
      </c>
      <c r="L156" s="54">
        <v>1.5</v>
      </c>
    </row>
    <row r="157" spans="1:12" ht="15.75" x14ac:dyDescent="0.25">
      <c r="A157" s="23"/>
      <c r="B157" s="15"/>
      <c r="C157" s="11"/>
      <c r="D157" s="7" t="s">
        <v>23</v>
      </c>
      <c r="E157" s="48" t="s">
        <v>41</v>
      </c>
      <c r="F157" s="52">
        <v>40</v>
      </c>
      <c r="G157" s="78">
        <v>1</v>
      </c>
      <c r="H157" s="78">
        <v>1</v>
      </c>
      <c r="I157" s="78">
        <v>20</v>
      </c>
      <c r="J157" s="78">
        <v>107</v>
      </c>
      <c r="K157" s="53">
        <v>8</v>
      </c>
      <c r="L157" s="54">
        <v>1.84</v>
      </c>
    </row>
    <row r="158" spans="1:12" ht="15" x14ac:dyDescent="0.25">
      <c r="A158" s="23"/>
      <c r="B158" s="15"/>
      <c r="C158" s="11"/>
      <c r="D158" s="7" t="s">
        <v>24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SUM(F154:F160)</f>
        <v>540</v>
      </c>
      <c r="G161" s="19">
        <f t="shared" ref="G161:J161" si="72">SUM(G154:G160)</f>
        <v>18</v>
      </c>
      <c r="H161" s="19">
        <f t="shared" si="72"/>
        <v>18</v>
      </c>
      <c r="I161" s="19">
        <f t="shared" si="72"/>
        <v>73</v>
      </c>
      <c r="J161" s="19">
        <f t="shared" si="72"/>
        <v>569</v>
      </c>
      <c r="K161" s="25"/>
      <c r="L161" s="19">
        <f t="shared" ref="L161" si="73">SUM(L154:L160)</f>
        <v>70.52000000000001</v>
      </c>
    </row>
    <row r="162" spans="1:12" ht="15" x14ac:dyDescent="0.25">
      <c r="A162" s="26">
        <f>A154</f>
        <v>2</v>
      </c>
      <c r="B162" s="13">
        <f>B154</f>
        <v>4</v>
      </c>
      <c r="C162" s="10" t="s">
        <v>25</v>
      </c>
      <c r="D162" s="7" t="s">
        <v>26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7" t="s">
        <v>27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7" t="s">
        <v>28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7" t="s">
        <v>29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7" t="s">
        <v>30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32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0</v>
      </c>
      <c r="G171" s="19">
        <f t="shared" ref="G171:J171" si="74">SUM(G162:G170)</f>
        <v>0</v>
      </c>
      <c r="H171" s="19">
        <f t="shared" si="74"/>
        <v>0</v>
      </c>
      <c r="I171" s="19">
        <f t="shared" si="74"/>
        <v>0</v>
      </c>
      <c r="J171" s="19">
        <f t="shared" si="74"/>
        <v>0</v>
      </c>
      <c r="K171" s="25"/>
      <c r="L171" s="19">
        <f t="shared" ref="L171" si="75">SUM(L162:L170)</f>
        <v>0</v>
      </c>
    </row>
    <row r="172" spans="1:12" ht="15.75" thickBot="1" x14ac:dyDescent="0.25">
      <c r="A172" s="29">
        <f>A154</f>
        <v>2</v>
      </c>
      <c r="B172" s="30">
        <f>B154</f>
        <v>4</v>
      </c>
      <c r="C172" s="87" t="s">
        <v>4</v>
      </c>
      <c r="D172" s="88"/>
      <c r="E172" s="31"/>
      <c r="F172" s="32">
        <f>F161+F171</f>
        <v>540</v>
      </c>
      <c r="G172" s="32">
        <f t="shared" ref="G172" si="76">G161+G171</f>
        <v>18</v>
      </c>
      <c r="H172" s="32">
        <f t="shared" ref="H172" si="77">H161+H171</f>
        <v>18</v>
      </c>
      <c r="I172" s="32">
        <f t="shared" ref="I172" si="78">I161+I171</f>
        <v>73</v>
      </c>
      <c r="J172" s="32">
        <f t="shared" ref="J172:L172" si="79">J161+J171</f>
        <v>569</v>
      </c>
      <c r="K172" s="32"/>
      <c r="L172" s="32">
        <f t="shared" si="79"/>
        <v>70.52000000000001</v>
      </c>
    </row>
    <row r="173" spans="1:12" ht="30" x14ac:dyDescent="0.25">
      <c r="A173" s="20">
        <v>2</v>
      </c>
      <c r="B173" s="21">
        <v>5</v>
      </c>
      <c r="C173" s="22" t="s">
        <v>20</v>
      </c>
      <c r="D173" s="5" t="s">
        <v>21</v>
      </c>
      <c r="E173" s="48" t="s">
        <v>55</v>
      </c>
      <c r="F173" s="52">
        <v>280</v>
      </c>
      <c r="G173" s="64">
        <v>15</v>
      </c>
      <c r="H173" s="64">
        <v>15</v>
      </c>
      <c r="I173" s="64">
        <v>29</v>
      </c>
      <c r="J173" s="64">
        <v>524</v>
      </c>
      <c r="K173" s="53">
        <v>590</v>
      </c>
      <c r="L173" s="54">
        <v>57.48</v>
      </c>
    </row>
    <row r="174" spans="1:12" ht="15.75" x14ac:dyDescent="0.25">
      <c r="A174" s="23"/>
      <c r="B174" s="15"/>
      <c r="C174" s="11"/>
      <c r="D174" s="7" t="s">
        <v>26</v>
      </c>
      <c r="E174" s="48" t="s">
        <v>47</v>
      </c>
      <c r="F174" s="52">
        <v>60</v>
      </c>
      <c r="G174" s="56">
        <v>1</v>
      </c>
      <c r="H174" s="55">
        <v>1</v>
      </c>
      <c r="I174" s="56">
        <v>10</v>
      </c>
      <c r="J174" s="65">
        <v>58</v>
      </c>
      <c r="K174" s="75">
        <v>16</v>
      </c>
      <c r="L174" s="54">
        <v>2</v>
      </c>
    </row>
    <row r="175" spans="1:12" ht="15.75" x14ac:dyDescent="0.25">
      <c r="A175" s="23"/>
      <c r="B175" s="15"/>
      <c r="C175" s="11"/>
      <c r="D175" s="7" t="s">
        <v>22</v>
      </c>
      <c r="E175" s="48" t="s">
        <v>42</v>
      </c>
      <c r="F175" s="52">
        <v>200</v>
      </c>
      <c r="G175" s="56">
        <v>1</v>
      </c>
      <c r="H175" s="55">
        <v>1</v>
      </c>
      <c r="I175" s="56">
        <v>15</v>
      </c>
      <c r="J175" s="56">
        <v>130</v>
      </c>
      <c r="K175" s="53">
        <v>959</v>
      </c>
      <c r="L175" s="54">
        <v>9.1999999999999993</v>
      </c>
    </row>
    <row r="176" spans="1:12" ht="15.75" x14ac:dyDescent="0.25">
      <c r="A176" s="23"/>
      <c r="B176" s="15"/>
      <c r="C176" s="11"/>
      <c r="D176" s="7" t="s">
        <v>23</v>
      </c>
      <c r="E176" s="48" t="s">
        <v>41</v>
      </c>
      <c r="F176" s="52">
        <v>40</v>
      </c>
      <c r="G176" s="78">
        <v>1</v>
      </c>
      <c r="H176" s="78">
        <v>1</v>
      </c>
      <c r="I176" s="78">
        <v>20</v>
      </c>
      <c r="J176" s="78">
        <v>107</v>
      </c>
      <c r="K176" s="53">
        <v>8</v>
      </c>
      <c r="L176" s="54">
        <v>1.84</v>
      </c>
    </row>
    <row r="177" spans="1:12" ht="15" x14ac:dyDescent="0.25">
      <c r="A177" s="23"/>
      <c r="B177" s="15"/>
      <c r="C177" s="11"/>
      <c r="D177" s="7" t="s">
        <v>24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.75" customHeight="1" x14ac:dyDescent="0.25">
      <c r="A180" s="24"/>
      <c r="B180" s="17"/>
      <c r="C180" s="8"/>
      <c r="D180" s="18" t="s">
        <v>33</v>
      </c>
      <c r="E180" s="9"/>
      <c r="F180" s="19">
        <f>SUM(F173:F179)</f>
        <v>580</v>
      </c>
      <c r="G180" s="19">
        <f t="shared" ref="G180:J180" si="80">SUM(G173:G179)</f>
        <v>18</v>
      </c>
      <c r="H180" s="19">
        <f t="shared" si="80"/>
        <v>18</v>
      </c>
      <c r="I180" s="19">
        <f t="shared" si="80"/>
        <v>74</v>
      </c>
      <c r="J180" s="19">
        <f t="shared" si="80"/>
        <v>819</v>
      </c>
      <c r="K180" s="25"/>
      <c r="L180" s="19">
        <f t="shared" ref="L180" si="81">SUM(L173:L179)</f>
        <v>70.52</v>
      </c>
    </row>
    <row r="181" spans="1:12" ht="15" x14ac:dyDescent="0.25">
      <c r="A181" s="26">
        <f>A173</f>
        <v>2</v>
      </c>
      <c r="B181" s="13">
        <f>B173</f>
        <v>5</v>
      </c>
      <c r="C181" s="10" t="s">
        <v>25</v>
      </c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82">SUM(G181:G189)</f>
        <v>0</v>
      </c>
      <c r="H190" s="19">
        <f t="shared" si="82"/>
        <v>0</v>
      </c>
      <c r="I190" s="19">
        <f t="shared" si="82"/>
        <v>0</v>
      </c>
      <c r="J190" s="19">
        <f t="shared" si="82"/>
        <v>0</v>
      </c>
      <c r="K190" s="25"/>
      <c r="L190" s="19">
        <f t="shared" ref="L190" si="83">SUM(L181:L189)</f>
        <v>0</v>
      </c>
    </row>
    <row r="191" spans="1:12" ht="15.75" thickBot="1" x14ac:dyDescent="0.25">
      <c r="A191" s="29">
        <f>A173</f>
        <v>2</v>
      </c>
      <c r="B191" s="30">
        <f>B173</f>
        <v>5</v>
      </c>
      <c r="C191" s="87" t="s">
        <v>4</v>
      </c>
      <c r="D191" s="88"/>
      <c r="E191" s="31"/>
      <c r="F191" s="32">
        <f>F180+F190</f>
        <v>580</v>
      </c>
      <c r="G191" s="32">
        <f t="shared" ref="G191" si="84">G180+G190</f>
        <v>18</v>
      </c>
      <c r="H191" s="32">
        <f t="shared" ref="H191" si="85">H180+H190</f>
        <v>18</v>
      </c>
      <c r="I191" s="32">
        <f t="shared" ref="I191" si="86">I180+I190</f>
        <v>74</v>
      </c>
      <c r="J191" s="32">
        <f t="shared" ref="J191:L191" si="87">J180+J190</f>
        <v>819</v>
      </c>
      <c r="K191" s="32"/>
      <c r="L191" s="32">
        <f t="shared" si="87"/>
        <v>70.52</v>
      </c>
    </row>
    <row r="192" spans="1:12" ht="13.5" thickBot="1" x14ac:dyDescent="0.25">
      <c r="A192" s="27"/>
      <c r="B192" s="28"/>
      <c r="C192" s="89" t="s">
        <v>5</v>
      </c>
      <c r="D192" s="89"/>
      <c r="E192" s="89"/>
      <c r="F192" s="34">
        <f>(F24+F42+F61+F79+F98+F117+F135+F153+F172+F191)/(IF(F24=0,0,1)+IF(F42=0,0,1)+IF(F61=0,0,1)+IF(F79=0,0,1)+IF(F98=0,0,1)+IF(F117=0,0,1)+IF(F135=0,0,1)+IF(F153=0,0,1)+IF(F172=0,0,1)+IF(F191=0,0,1))</f>
        <v>560</v>
      </c>
      <c r="G192" s="34">
        <f>(G24+G42+G61+G79+G98+G117+G135+G153+G172+G191)/(IF(G24=0,0,1)+IF(G42=0,0,1)+IF(G61=0,0,1)+IF(G79=0,0,1)+IF(G98=0,0,1)+IF(G117=0,0,1)+IF(G135=0,0,1)+IF(G153=0,0,1)+IF(G172=0,0,1)+IF(G191=0,0,1))</f>
        <v>18</v>
      </c>
      <c r="H192" s="34">
        <f>(H24+H42+H61+H79+H98+H117+H135+H153+H172+H191)/(IF(H24=0,0,1)+IF(H42=0,0,1)+IF(H61=0,0,1)+IF(H79=0,0,1)+IF(H98=0,0,1)+IF(H117=0,0,1)+IF(H135=0,0,1)+IF(H153=0,0,1)+IF(H172=0,0,1)+IF(H191=0,0,1))</f>
        <v>18</v>
      </c>
      <c r="I192" s="34">
        <f>(I24+I42+I61+I79+I98+I117+I135+I153+I172+I191)/(IF(I24=0,0,1)+IF(I42=0,0,1)+IF(I61=0,0,1)+IF(I79=0,0,1)+IF(I98=0,0,1)+IF(I117=0,0,1)+IF(I135=0,0,1)+IF(I153=0,0,1)+IF(I172=0,0,1)+IF(I191=0,0,1))</f>
        <v>75.400000000000006</v>
      </c>
      <c r="J192" s="34">
        <f>(J24+J42+J61+J79+J98+J117+J135+J153+J172+J191)/(IF(J24=0,0,1)+IF(J42=0,0,1)+IF(J61=0,0,1)+IF(J79=0,0,1)+IF(J98=0,0,1)+IF(J117=0,0,1)+IF(J135=0,0,1)+IF(J153=0,0,1)+IF(J172=0,0,1)+IF(J191=0,0,1))</f>
        <v>695.9</v>
      </c>
      <c r="K192" s="34"/>
      <c r="L192" s="34">
        <f>(L24+L42+L61+L79+L98+L117+L135+L153+L172+L191)/(IF(L24=0,0,1)+IF(L42=0,0,1)+IF(L61=0,0,1)+IF(L79=0,0,1)+IF(L98=0,0,1)+IF(L117=0,0,1)+IF(L135=0,0,1)+IF(L153=0,0,1)+IF(L172=0,0,1)+IF(L191=0,0,1))</f>
        <v>70.506999999999991</v>
      </c>
    </row>
  </sheetData>
  <mergeCells count="14">
    <mergeCell ref="C79:D79"/>
    <mergeCell ref="C98:D98"/>
    <mergeCell ref="C24:D24"/>
    <mergeCell ref="C192:E192"/>
    <mergeCell ref="C191:D191"/>
    <mergeCell ref="C117:D117"/>
    <mergeCell ref="C135:D135"/>
    <mergeCell ref="C153:D153"/>
    <mergeCell ref="C172:D172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2024-12-13T13:46:39Z</cp:lastPrinted>
  <dcterms:created xsi:type="dcterms:W3CDTF">2022-05-16T14:23:56Z</dcterms:created>
  <dcterms:modified xsi:type="dcterms:W3CDTF">2024-12-19T08:47:12Z</dcterms:modified>
</cp:coreProperties>
</file>